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생산재 22차, 23차\"/>
    </mc:Choice>
  </mc:AlternateContent>
  <bookViews>
    <workbookView xWindow="30915" yWindow="390" windowWidth="21600" windowHeight="13215"/>
  </bookViews>
  <sheets>
    <sheet name="산물매각 예정조서" sheetId="1" r:id="rId1"/>
  </sheets>
  <definedNames>
    <definedName name="_xlnm.Print_Area" localSheetId="0">'산물매각 예정조서'!$A$1:$K$52</definedName>
  </definedNames>
  <calcPr calcId="162913"/>
</workbook>
</file>

<file path=xl/calcChain.xml><?xml version="1.0" encoding="utf-8"?>
<calcChain xmlns="http://schemas.openxmlformats.org/spreadsheetml/2006/main">
  <c r="G20" i="1" l="1"/>
  <c r="E20" i="1"/>
  <c r="D20" i="1"/>
  <c r="E14" i="1"/>
  <c r="G14" i="1"/>
  <c r="D14" i="1"/>
  <c r="G13" i="1"/>
  <c r="G12" i="1"/>
  <c r="E13" i="1"/>
  <c r="E12" i="1"/>
  <c r="D13" i="1"/>
  <c r="D12" i="1"/>
  <c r="E16" i="1" l="1"/>
  <c r="G16" i="1"/>
  <c r="H16" i="1"/>
  <c r="D16" i="1"/>
  <c r="G19" i="1"/>
  <c r="E19" i="1"/>
  <c r="D19" i="1"/>
  <c r="E11" i="1"/>
  <c r="D11" i="1"/>
  <c r="H14" i="1"/>
  <c r="D10" i="1" l="1"/>
  <c r="E10" i="1"/>
  <c r="G11" i="1"/>
  <c r="G10" i="1" s="1"/>
</calcChain>
</file>

<file path=xl/sharedStrings.xml><?xml version="1.0" encoding="utf-8"?>
<sst xmlns="http://schemas.openxmlformats.org/spreadsheetml/2006/main" count="65" uniqueCount="51">
  <si>
    <t xml:space="preserve">작 성 일 자 : </t>
    <phoneticPr fontId="4" type="noConversion"/>
  </si>
  <si>
    <t xml:space="preserve">작성자 직급 : </t>
    <phoneticPr fontId="4" type="noConversion"/>
  </si>
  <si>
    <t xml:space="preserve">성       명 : </t>
    <phoneticPr fontId="4" type="noConversion"/>
  </si>
  <si>
    <t>①</t>
    <phoneticPr fontId="4" type="noConversion"/>
  </si>
  <si>
    <t>②</t>
    <phoneticPr fontId="4" type="noConversion"/>
  </si>
  <si>
    <t>③</t>
    <phoneticPr fontId="4" type="noConversion"/>
  </si>
  <si>
    <t>④  수   량</t>
    <phoneticPr fontId="4" type="noConversion"/>
  </si>
  <si>
    <t>⑤</t>
    <phoneticPr fontId="4" type="noConversion"/>
  </si>
  <si>
    <t>⑥</t>
    <phoneticPr fontId="4" type="noConversion"/>
  </si>
  <si>
    <t>⑦</t>
    <phoneticPr fontId="4" type="noConversion"/>
  </si>
  <si>
    <t>기번</t>
    <phoneticPr fontId="4" type="noConversion"/>
  </si>
  <si>
    <t>산물소재지</t>
    <phoneticPr fontId="4" type="noConversion"/>
  </si>
  <si>
    <t>수재종</t>
    <phoneticPr fontId="4" type="noConversion"/>
  </si>
  <si>
    <t>본  수
(본)</t>
    <phoneticPr fontId="4" type="noConversion"/>
  </si>
  <si>
    <t>재적
(㎥)</t>
    <phoneticPr fontId="4" type="noConversion"/>
  </si>
  <si>
    <t>조재율
(%)</t>
    <phoneticPr fontId="4" type="noConversion"/>
  </si>
  <si>
    <t>반  출
기  간</t>
    <phoneticPr fontId="4" type="noConversion"/>
  </si>
  <si>
    <t>매 각
방 법</t>
    <phoneticPr fontId="4" type="noConversion"/>
  </si>
  <si>
    <t>계약조건에 부하는 사항</t>
    <phoneticPr fontId="4" type="noConversion"/>
  </si>
  <si>
    <t>비고</t>
    <phoneticPr fontId="4" type="noConversion"/>
  </si>
  <si>
    <t>임소반</t>
    <phoneticPr fontId="4" type="noConversion"/>
  </si>
  <si>
    <t>※</t>
    <phoneticPr fontId="4" type="noConversion"/>
  </si>
  <si>
    <t>기타특이사항</t>
    <phoneticPr fontId="4" type="noConversion"/>
  </si>
  <si>
    <t>지적(㎡)</t>
    <phoneticPr fontId="4" type="noConversion"/>
  </si>
  <si>
    <t>산지전용 면적(㎡)</t>
    <phoneticPr fontId="4" type="noConversion"/>
  </si>
  <si>
    <t>총     계</t>
    <phoneticPr fontId="4" type="noConversion"/>
  </si>
  <si>
    <t>용  도</t>
    <phoneticPr fontId="4" type="noConversion"/>
  </si>
  <si>
    <t>생산예정량(㎥)</t>
    <phoneticPr fontId="4" type="noConversion"/>
  </si>
  <si>
    <t>원목재적
(㎥)</t>
    <phoneticPr fontId="2" type="noConversion"/>
  </si>
  <si>
    <t>원목중량
(톤)</t>
    <phoneticPr fontId="2" type="noConversion"/>
  </si>
  <si>
    <t>산물매각 예정조서</t>
    <phoneticPr fontId="4" type="noConversion"/>
  </si>
  <si>
    <t/>
  </si>
  <si>
    <t>공개경쟁입찰</t>
  </si>
  <si>
    <t>소계</t>
  </si>
  <si>
    <t>강원지방소나무</t>
  </si>
  <si>
    <t>제재</t>
  </si>
  <si>
    <t>강원지방소나무 산업</t>
  </si>
  <si>
    <t>칩,펄프</t>
  </si>
  <si>
    <t>기타활엽수 산업</t>
  </si>
  <si>
    <t>김희경</t>
  </si>
  <si>
    <t>낙엽송</t>
  </si>
  <si>
    <t>낙엽송 산업</t>
  </si>
  <si>
    <t>임업서기</t>
    <phoneticPr fontId="2" type="noConversion"/>
  </si>
  <si>
    <t>-</t>
    <phoneticPr fontId="2" type="noConversion"/>
  </si>
  <si>
    <t>칩,펄프</t>
    <phoneticPr fontId="2" type="noConversion"/>
  </si>
  <si>
    <t>□ 기번 : 국유임산물(솎아베기 22차, 23차 생산재) 매각</t>
    <phoneticPr fontId="4" type="noConversion"/>
  </si>
  <si>
    <t>교가 88임반 3(다)소반 외 2 개소</t>
  </si>
  <si>
    <t>교가 88임반 3(다)소반 외 2 개소</t>
    <phoneticPr fontId="2" type="noConversion"/>
  </si>
  <si>
    <t>물건인도 일로부터 
6개월</t>
    <phoneticPr fontId="2" type="noConversion"/>
  </si>
  <si>
    <t>잣나무 산업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</si>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</sst>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_-* #,##0.00_-;\-* #,##0.00_-;_-* &quot;-&quot;_-;_-@_-"/>
    <numFmt numFmtId="177" formatCode="mm&quot;월&quot;\ dd&quot;일&quot;"/>
    <numFmt numFmtId="178" formatCode="_-* #,##0.000_-;\-* #,##0.00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4"/>
      <name val="굴림체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sz val="10"/>
      <name val="굴림체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sz val="11"/>
      <color indexed="8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1" fontId="8" fillId="2" borderId="6" xfId="1" applyFont="1" applyFill="1" applyBorder="1" applyAlignment="1">
      <alignment horizontal="center" vertical="center" shrinkToFit="1"/>
    </xf>
    <xf numFmtId="176" fontId="8" fillId="2" borderId="6" xfId="1" applyNumberFormat="1" applyFont="1" applyFill="1" applyBorder="1" applyAlignment="1">
      <alignment horizontal="center" vertical="center" shrinkToFit="1"/>
    </xf>
    <xf numFmtId="41" fontId="8" fillId="2" borderId="6" xfId="1" applyFont="1" applyFill="1" applyBorder="1" applyAlignment="1">
      <alignment horizontal="center" vertical="center" wrapText="1" shrinkToFit="1"/>
    </xf>
    <xf numFmtId="0" fontId="9" fillId="4" borderId="9" xfId="0" applyFont="1" applyFill="1" applyBorder="1" applyAlignment="1">
      <alignment horizontal="center" vertical="center"/>
    </xf>
    <xf numFmtId="41" fontId="9" fillId="4" borderId="9" xfId="1" applyFont="1" applyFill="1" applyBorder="1">
      <alignment vertical="center"/>
    </xf>
    <xf numFmtId="0" fontId="9" fillId="4" borderId="10" xfId="0" applyFont="1" applyFill="1" applyBorder="1" applyAlignment="1">
      <alignment horizontal="center" vertical="center" wrapText="1"/>
    </xf>
    <xf numFmtId="41" fontId="8" fillId="0" borderId="9" xfId="1" applyFont="1" applyBorder="1" applyAlignment="1">
      <alignment horizontal="center" vertical="center" wrapText="1" shrinkToFit="1"/>
    </xf>
    <xf numFmtId="0" fontId="0" fillId="0" borderId="2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10" fillId="0" borderId="0" xfId="0" applyFont="1" applyAlignment="1">
      <alignment vertical="center"/>
    </xf>
    <xf numFmtId="178" fontId="9" fillId="0" borderId="9" xfId="1" applyNumberFormat="1" applyFont="1" applyBorder="1" applyProtection="1">
      <alignment vertical="center"/>
      <protection hidden="1"/>
    </xf>
    <xf numFmtId="176" fontId="9" fillId="4" borderId="9" xfId="1" applyNumberFormat="1" applyFont="1" applyFill="1" applyBorder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0" fillId="0" borderId="0" xfId="0">
      <alignment vertical="center"/>
    </xf>
    <xf numFmtId="41" fontId="8" fillId="2" borderId="6" xfId="1" applyFont="1" applyFill="1" applyBorder="1" applyAlignment="1">
      <alignment horizontal="center" vertical="center" shrinkToFit="1"/>
    </xf>
    <xf numFmtId="176" fontId="8" fillId="2" borderId="6" xfId="1" applyNumberFormat="1" applyFont="1" applyFill="1" applyBorder="1" applyAlignment="1">
      <alignment horizontal="center" vertical="center" shrinkToFit="1"/>
    </xf>
    <xf numFmtId="0" fontId="9" fillId="4" borderId="9" xfId="0" applyFont="1" applyFill="1" applyBorder="1" applyAlignment="1">
      <alignment horizontal="center" vertical="center"/>
    </xf>
    <xf numFmtId="41" fontId="9" fillId="4" borderId="9" xfId="1" applyFont="1" applyFill="1" applyBorder="1">
      <alignment vertical="center"/>
    </xf>
    <xf numFmtId="0" fontId="9" fillId="4" borderId="9" xfId="0" applyFont="1" applyFill="1" applyBorder="1" applyAlignment="1">
      <alignment horizontal="center" vertical="center" wrapText="1"/>
    </xf>
    <xf numFmtId="177" fontId="9" fillId="0" borderId="4" xfId="1" applyNumberFormat="1" applyFont="1" applyBorder="1" applyAlignment="1">
      <alignment horizontal="center" vertical="center" wrapText="1" shrinkToFit="1"/>
    </xf>
    <xf numFmtId="178" fontId="9" fillId="0" borderId="9" xfId="1" applyNumberFormat="1" applyFont="1" applyBorder="1" applyProtection="1">
      <alignment vertical="center"/>
      <protection hidden="1"/>
    </xf>
    <xf numFmtId="176" fontId="9" fillId="4" borderId="9" xfId="1" applyNumberFormat="1" applyFont="1" applyFill="1" applyBorder="1">
      <alignment vertical="center"/>
    </xf>
    <xf numFmtId="41" fontId="9" fillId="3" borderId="8" xfId="1" applyFont="1" applyFill="1" applyBorder="1" applyAlignment="1">
      <alignment horizontal="center" vertical="center" shrinkToFit="1"/>
    </xf>
    <xf numFmtId="176" fontId="9" fillId="3" borderId="8" xfId="1" applyNumberFormat="1" applyFont="1" applyFill="1" applyBorder="1" applyAlignment="1">
      <alignment horizontal="center" vertical="center" shrinkToFit="1"/>
    </xf>
    <xf numFmtId="178" fontId="9" fillId="3" borderId="8" xfId="1" applyNumberFormat="1" applyFont="1" applyFill="1" applyBorder="1" applyAlignment="1">
      <alignment horizontal="center" vertical="center" shrinkToFit="1"/>
    </xf>
    <xf numFmtId="41" fontId="9" fillId="3" borderId="8" xfId="1" applyFont="1" applyFill="1" applyBorder="1" applyAlignment="1">
      <alignment horizontal="center" vertical="center" wrapText="1" shrinkToFit="1"/>
    </xf>
    <xf numFmtId="41" fontId="9" fillId="3" borderId="8" xfId="1" applyFont="1" applyFill="1" applyBorder="1" applyAlignment="1">
      <alignment horizontal="right" vertical="center" shrinkToFit="1"/>
    </xf>
    <xf numFmtId="176" fontId="9" fillId="3" borderId="8" xfId="1" applyNumberFormat="1" applyFont="1" applyFill="1" applyBorder="1" applyAlignment="1">
      <alignment horizontal="right"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1" fontId="9" fillId="0" borderId="19" xfId="1" applyFont="1" applyBorder="1" applyAlignment="1">
      <alignment horizontal="center" vertical="center" wrapText="1" shrinkToFit="1"/>
    </xf>
    <xf numFmtId="41" fontId="9" fillId="0" borderId="20" xfId="1" applyFont="1" applyBorder="1" applyAlignment="1">
      <alignment horizontal="center" vertical="center" wrapText="1" shrinkToFit="1"/>
    </xf>
    <xf numFmtId="41" fontId="9" fillId="0" borderId="21" xfId="1" applyFont="1" applyBorder="1" applyAlignment="1">
      <alignment horizontal="center" vertical="center" wrapText="1" shrinkToFit="1"/>
    </xf>
    <xf numFmtId="176" fontId="9" fillId="0" borderId="22" xfId="1" applyNumberFormat="1" applyFont="1" applyBorder="1" applyAlignment="1">
      <alignment horizontal="center" vertical="center" shrinkToFit="1"/>
    </xf>
    <xf numFmtId="176" fontId="9" fillId="0" borderId="23" xfId="1" applyNumberFormat="1" applyFont="1" applyBorder="1" applyAlignment="1">
      <alignment horizontal="center" vertical="center" shrinkToFit="1"/>
    </xf>
    <xf numFmtId="41" fontId="8" fillId="0" borderId="2" xfId="1" applyFont="1" applyBorder="1" applyAlignment="1">
      <alignment horizontal="center" vertical="center" wrapText="1" shrinkToFit="1"/>
    </xf>
    <xf numFmtId="176" fontId="8" fillId="0" borderId="11" xfId="1" applyNumberFormat="1" applyFont="1" applyBorder="1" applyAlignment="1">
      <alignment horizontal="center" vertical="center" shrinkToFit="1"/>
    </xf>
    <xf numFmtId="176" fontId="8" fillId="0" borderId="12" xfId="1" applyNumberFormat="1" applyFont="1" applyBorder="1" applyAlignment="1">
      <alignment horizontal="center" vertical="center" shrinkToFit="1"/>
    </xf>
    <xf numFmtId="176" fontId="8" fillId="0" borderId="16" xfId="1" applyNumberFormat="1" applyFont="1" applyBorder="1" applyAlignment="1">
      <alignment horizontal="center" vertical="center" shrinkToFit="1"/>
    </xf>
    <xf numFmtId="176" fontId="8" fillId="0" borderId="17" xfId="1" applyNumberFormat="1" applyFont="1" applyBorder="1" applyAlignment="1">
      <alignment horizontal="center" vertical="center" shrinkToFit="1"/>
    </xf>
    <xf numFmtId="41" fontId="8" fillId="0" borderId="13" xfId="1" applyFont="1" applyBorder="1" applyAlignment="1">
      <alignment horizontal="center" vertical="center" wrapText="1" shrinkToFit="1"/>
    </xf>
    <xf numFmtId="41" fontId="8" fillId="0" borderId="14" xfId="1" applyFont="1" applyBorder="1" applyAlignment="1">
      <alignment horizontal="center" vertical="center" wrapText="1" shrinkToFit="1"/>
    </xf>
    <xf numFmtId="41" fontId="8" fillId="0" borderId="15" xfId="1" applyFont="1" applyBorder="1" applyAlignment="1">
      <alignment horizontal="center" vertical="center" wrapText="1" shrinkToFit="1"/>
    </xf>
    <xf numFmtId="41" fontId="8" fillId="0" borderId="13" xfId="1" applyFont="1" applyBorder="1" applyAlignment="1">
      <alignment horizontal="center" vertical="center" shrinkToFit="1"/>
    </xf>
    <xf numFmtId="41" fontId="8" fillId="0" borderId="14" xfId="1" applyFont="1" applyBorder="1" applyAlignment="1">
      <alignment horizontal="center" vertical="center" shrinkToFit="1"/>
    </xf>
    <xf numFmtId="41" fontId="8" fillId="0" borderId="15" xfId="1" applyFont="1" applyBorder="1" applyAlignment="1">
      <alignment horizontal="center" vertical="center" shrinkToFit="1"/>
    </xf>
    <xf numFmtId="41" fontId="8" fillId="2" borderId="5" xfId="1" applyFont="1" applyFill="1" applyBorder="1" applyAlignment="1">
      <alignment horizontal="center" vertical="center" wrapText="1" shrinkToFit="1"/>
    </xf>
    <xf numFmtId="41" fontId="8" fillId="2" borderId="6" xfId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1" fontId="9" fillId="0" borderId="7" xfId="1" applyFont="1" applyBorder="1" applyAlignment="1">
      <alignment horizontal="center" vertical="center" wrapText="1" shrinkToFit="1"/>
    </xf>
    <xf numFmtId="41" fontId="9" fillId="0" borderId="18" xfId="1" applyFont="1" applyBorder="1" applyAlignment="1">
      <alignment horizontal="center" vertical="center" wrapText="1" shrinkToFit="1"/>
    </xf>
    <xf numFmtId="41" fontId="9" fillId="0" borderId="8" xfId="1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workbookViewId="0">
      <selection activeCell="B11" sqref="B11:B40"/>
    </sheetView>
  </sheetViews>
  <sheetFormatPr defaultRowHeight="16.5" x14ac:dyDescent="0.3"/>
  <cols>
    <col min="1" max="1" width="6.25" customWidth="1"/>
    <col min="2" max="2" width="14.75" customWidth="1"/>
    <col min="3" max="3" width="15.5" customWidth="1"/>
    <col min="4" max="4" width="10.75" customWidth="1"/>
    <col min="5" max="5" width="11.75" customWidth="1"/>
    <col min="7" max="7" width="11.5" customWidth="1"/>
    <col min="8" max="8" width="11.25" hidden="1" customWidth="1"/>
    <col min="9" max="9" width="9.25" customWidth="1"/>
    <col min="11" max="11" width="11.125" bestFit="1" customWidth="1"/>
  </cols>
  <sheetData>
    <row r="1" spans="1:21" ht="31.5" x14ac:dyDescent="0.3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M1" s="26"/>
      <c r="N1" s="26"/>
      <c r="O1" s="26"/>
      <c r="P1" s="26"/>
      <c r="Q1" s="26"/>
      <c r="R1" s="26"/>
      <c r="S1" s="26"/>
      <c r="T1" s="26"/>
      <c r="U1" s="26"/>
    </row>
    <row r="2" spans="1:2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26"/>
      <c r="N2" s="26"/>
      <c r="O2" s="26"/>
      <c r="P2" s="26"/>
      <c r="Q2" s="26"/>
      <c r="R2" s="26"/>
      <c r="S2" s="26"/>
      <c r="T2" s="26"/>
      <c r="U2" s="26"/>
    </row>
    <row r="3" spans="1:21" x14ac:dyDescent="0.3">
      <c r="A3" s="1"/>
      <c r="B3" s="1"/>
      <c r="I3" s="45" t="s">
        <v>0</v>
      </c>
      <c r="J3" s="45"/>
      <c r="K3" s="24">
        <v>44928</v>
      </c>
      <c r="M3" s="26"/>
      <c r="N3" s="26"/>
      <c r="O3" s="26"/>
      <c r="P3" s="26"/>
      <c r="Q3" s="26"/>
      <c r="R3" s="26"/>
      <c r="S3" s="26"/>
      <c r="T3" s="26"/>
      <c r="U3" s="26"/>
    </row>
    <row r="4" spans="1:21" x14ac:dyDescent="0.3">
      <c r="A4" s="1"/>
      <c r="B4" s="1"/>
      <c r="I4" s="45" t="s">
        <v>1</v>
      </c>
      <c r="J4" s="45"/>
      <c r="K4" s="25" t="s">
        <v>42</v>
      </c>
      <c r="M4" s="26"/>
      <c r="N4" s="26"/>
      <c r="O4" s="26"/>
      <c r="P4" s="26"/>
      <c r="Q4" s="26"/>
      <c r="R4" s="26"/>
      <c r="S4" s="26"/>
      <c r="T4" s="26"/>
      <c r="U4" s="26"/>
    </row>
    <row r="5" spans="1:21" x14ac:dyDescent="0.3">
      <c r="A5" s="2" t="s">
        <v>45</v>
      </c>
      <c r="B5" s="2"/>
      <c r="C5" s="23"/>
      <c r="I5" s="45" t="s">
        <v>2</v>
      </c>
      <c r="J5" s="45"/>
      <c r="K5" s="25" t="s">
        <v>39</v>
      </c>
      <c r="M5" s="26"/>
      <c r="N5" s="26"/>
      <c r="O5" s="26"/>
      <c r="P5" s="26"/>
      <c r="Q5" s="26"/>
      <c r="R5" s="26"/>
      <c r="S5" s="26"/>
      <c r="T5" s="26"/>
      <c r="U5" s="26"/>
    </row>
    <row r="6" spans="1:21" ht="17.25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3">
      <c r="A7" s="3" t="s">
        <v>3</v>
      </c>
      <c r="B7" s="4" t="s">
        <v>4</v>
      </c>
      <c r="C7" s="4" t="s">
        <v>5</v>
      </c>
      <c r="D7" s="51" t="s">
        <v>6</v>
      </c>
      <c r="E7" s="52"/>
      <c r="F7" s="52"/>
      <c r="G7" s="52"/>
      <c r="H7" s="53"/>
      <c r="I7" s="4" t="s">
        <v>7</v>
      </c>
      <c r="J7" s="4" t="s">
        <v>8</v>
      </c>
      <c r="K7" s="5" t="s">
        <v>9</v>
      </c>
      <c r="M7" s="26"/>
      <c r="N7" s="26"/>
      <c r="O7" s="26"/>
      <c r="P7" s="26"/>
      <c r="Q7" s="26"/>
      <c r="R7" s="26"/>
      <c r="S7" s="26"/>
      <c r="T7" s="26"/>
      <c r="U7" s="26"/>
    </row>
    <row r="8" spans="1:21" ht="27.75" customHeight="1" x14ac:dyDescent="0.3">
      <c r="A8" s="81" t="s">
        <v>10</v>
      </c>
      <c r="B8" s="46" t="s">
        <v>11</v>
      </c>
      <c r="C8" s="41" t="s">
        <v>12</v>
      </c>
      <c r="D8" s="41" t="s">
        <v>13</v>
      </c>
      <c r="E8" s="48" t="s">
        <v>14</v>
      </c>
      <c r="F8" s="48" t="s">
        <v>15</v>
      </c>
      <c r="G8" s="48" t="s">
        <v>27</v>
      </c>
      <c r="H8" s="48"/>
      <c r="I8" s="41" t="s">
        <v>26</v>
      </c>
      <c r="J8" s="41" t="s">
        <v>16</v>
      </c>
      <c r="K8" s="43" t="s">
        <v>17</v>
      </c>
      <c r="N8" s="26"/>
      <c r="O8" s="26"/>
      <c r="P8" s="26"/>
      <c r="Q8" s="26"/>
      <c r="R8" s="26"/>
      <c r="S8" s="26"/>
      <c r="T8" s="26"/>
      <c r="U8" s="26"/>
    </row>
    <row r="9" spans="1:21" ht="24.75" thickBot="1" x14ac:dyDescent="0.35">
      <c r="A9" s="82"/>
      <c r="B9" s="47"/>
      <c r="C9" s="42"/>
      <c r="D9" s="42"/>
      <c r="E9" s="49"/>
      <c r="F9" s="49"/>
      <c r="G9" s="6" t="s">
        <v>28</v>
      </c>
      <c r="H9" s="6" t="s">
        <v>29</v>
      </c>
      <c r="I9" s="42"/>
      <c r="J9" s="42"/>
      <c r="K9" s="44"/>
      <c r="M9" s="26"/>
      <c r="N9" s="26"/>
      <c r="O9" s="26"/>
      <c r="P9" s="26"/>
      <c r="Q9" s="26"/>
      <c r="R9" s="26"/>
      <c r="S9" s="26"/>
      <c r="T9" s="26"/>
      <c r="U9" s="26"/>
    </row>
    <row r="10" spans="1:21" ht="17.25" thickBot="1" x14ac:dyDescent="0.35">
      <c r="A10" s="70" t="s">
        <v>25</v>
      </c>
      <c r="B10" s="71"/>
      <c r="C10" s="71"/>
      <c r="D10" s="7">
        <f>SUM(D11,D19,D14,D16)</f>
        <v>17483</v>
      </c>
      <c r="E10" s="28">
        <f>SUM(E11,E19,E14,E16)</f>
        <v>1935.4799999999998</v>
      </c>
      <c r="F10" s="27"/>
      <c r="G10" s="28">
        <f>SUM(G11,G19,G14,G16)</f>
        <v>1935.4799999999998</v>
      </c>
      <c r="H10" s="8">
        <v>0</v>
      </c>
      <c r="I10" s="9"/>
      <c r="J10" s="72" t="s">
        <v>48</v>
      </c>
      <c r="K10" s="75" t="s">
        <v>32</v>
      </c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3">
      <c r="A11" s="78">
        <v>1</v>
      </c>
      <c r="B11" s="80" t="s">
        <v>47</v>
      </c>
      <c r="C11" s="35" t="s">
        <v>33</v>
      </c>
      <c r="D11" s="35">
        <f>D12+D13</f>
        <v>11615</v>
      </c>
      <c r="E11" s="36">
        <f t="shared" ref="E11:G11" si="0">E12+E13</f>
        <v>1657.79</v>
      </c>
      <c r="F11" s="39" t="s">
        <v>43</v>
      </c>
      <c r="G11" s="36">
        <f t="shared" si="0"/>
        <v>1657.79</v>
      </c>
      <c r="H11" s="37">
        <v>0</v>
      </c>
      <c r="I11" s="38" t="s">
        <v>31</v>
      </c>
      <c r="J11" s="73"/>
      <c r="K11" s="7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3">
      <c r="A12" s="78"/>
      <c r="B12" s="80"/>
      <c r="C12" s="29" t="s">
        <v>34</v>
      </c>
      <c r="D12" s="30">
        <f>1522+1137</f>
        <v>2659</v>
      </c>
      <c r="E12" s="34">
        <f>449.64+296.45</f>
        <v>746.08999999999992</v>
      </c>
      <c r="F12" s="30">
        <v>100</v>
      </c>
      <c r="G12" s="34">
        <f>449.64+296.45</f>
        <v>746.08999999999992</v>
      </c>
      <c r="H12" s="33">
        <v>0</v>
      </c>
      <c r="I12" s="31" t="s">
        <v>35</v>
      </c>
      <c r="J12" s="73"/>
      <c r="K12" s="7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3">
      <c r="A13" s="78"/>
      <c r="B13" s="80"/>
      <c r="C13" s="29" t="s">
        <v>36</v>
      </c>
      <c r="D13" s="30">
        <f>4284+4672</f>
        <v>8956</v>
      </c>
      <c r="E13" s="34">
        <f>502.38+409.32</f>
        <v>911.7</v>
      </c>
      <c r="F13" s="30">
        <v>100</v>
      </c>
      <c r="G13" s="34">
        <f>502.38+409.32</f>
        <v>911.7</v>
      </c>
      <c r="H13" s="33">
        <v>0</v>
      </c>
      <c r="I13" s="31" t="s">
        <v>37</v>
      </c>
      <c r="J13" s="73"/>
      <c r="K13" s="7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3">
      <c r="A14" s="78"/>
      <c r="B14" s="80"/>
      <c r="C14" s="35" t="s">
        <v>33</v>
      </c>
      <c r="D14" s="35">
        <f>D15</f>
        <v>153</v>
      </c>
      <c r="E14" s="36">
        <f t="shared" ref="E14:G14" si="1">E15</f>
        <v>6.12</v>
      </c>
      <c r="F14" s="40" t="s">
        <v>50</v>
      </c>
      <c r="G14" s="36">
        <f t="shared" si="1"/>
        <v>6.12</v>
      </c>
      <c r="H14" s="35">
        <f t="shared" ref="H14" si="2">H15</f>
        <v>0</v>
      </c>
      <c r="I14" s="38" t="s">
        <v>31</v>
      </c>
      <c r="J14" s="73"/>
      <c r="K14" s="7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3">
      <c r="A15" s="78"/>
      <c r="B15" s="80"/>
      <c r="C15" s="29" t="s">
        <v>49</v>
      </c>
      <c r="D15" s="30">
        <v>153</v>
      </c>
      <c r="E15" s="34">
        <v>6.12</v>
      </c>
      <c r="F15" s="30">
        <v>100</v>
      </c>
      <c r="G15" s="34">
        <v>6.12</v>
      </c>
      <c r="H15" s="33">
        <v>0</v>
      </c>
      <c r="I15" s="31" t="s">
        <v>44</v>
      </c>
      <c r="J15" s="73"/>
      <c r="K15" s="7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3">
      <c r="A16" s="78"/>
      <c r="B16" s="80"/>
      <c r="C16" s="35" t="s">
        <v>33</v>
      </c>
      <c r="D16" s="35">
        <f>D17+D18</f>
        <v>66</v>
      </c>
      <c r="E16" s="36">
        <f t="shared" ref="E16:H16" si="3">E17+E18</f>
        <v>4.54</v>
      </c>
      <c r="F16" s="39" t="s">
        <v>43</v>
      </c>
      <c r="G16" s="36">
        <f t="shared" si="3"/>
        <v>4.54</v>
      </c>
      <c r="H16" s="35">
        <f t="shared" si="3"/>
        <v>0</v>
      </c>
      <c r="I16" s="38" t="s">
        <v>31</v>
      </c>
      <c r="J16" s="73"/>
      <c r="K16" s="7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26" customFormat="1" x14ac:dyDescent="0.3">
      <c r="A17" s="78"/>
      <c r="B17" s="80"/>
      <c r="C17" s="29" t="s">
        <v>40</v>
      </c>
      <c r="D17" s="30">
        <v>2</v>
      </c>
      <c r="E17" s="34">
        <v>0.39</v>
      </c>
      <c r="F17" s="30">
        <v>100</v>
      </c>
      <c r="G17" s="34">
        <v>0.39</v>
      </c>
      <c r="H17" s="33">
        <v>0</v>
      </c>
      <c r="I17" s="31" t="s">
        <v>35</v>
      </c>
      <c r="J17" s="73"/>
      <c r="K17" s="76"/>
    </row>
    <row r="18" spans="1:21" s="26" customFormat="1" x14ac:dyDescent="0.3">
      <c r="A18" s="78"/>
      <c r="B18" s="80"/>
      <c r="C18" s="29" t="s">
        <v>41</v>
      </c>
      <c r="D18" s="30">
        <v>64</v>
      </c>
      <c r="E18" s="34">
        <v>4.1500000000000004</v>
      </c>
      <c r="F18" s="30">
        <v>100</v>
      </c>
      <c r="G18" s="34">
        <v>4.1500000000000004</v>
      </c>
      <c r="H18" s="33">
        <v>0</v>
      </c>
      <c r="I18" s="31" t="s">
        <v>37</v>
      </c>
      <c r="J18" s="73"/>
      <c r="K18" s="76"/>
    </row>
    <row r="19" spans="1:21" s="26" customFormat="1" x14ac:dyDescent="0.3">
      <c r="A19" s="78"/>
      <c r="B19" s="80"/>
      <c r="C19" s="35" t="s">
        <v>33</v>
      </c>
      <c r="D19" s="35">
        <f>D20</f>
        <v>5649</v>
      </c>
      <c r="E19" s="36">
        <f>E20</f>
        <v>267.02999999999997</v>
      </c>
      <c r="F19" s="35">
        <v>0</v>
      </c>
      <c r="G19" s="36">
        <f>G20</f>
        <v>267.02999999999997</v>
      </c>
      <c r="H19" s="37">
        <v>0</v>
      </c>
      <c r="I19" s="38" t="s">
        <v>31</v>
      </c>
      <c r="J19" s="73"/>
      <c r="K19" s="76"/>
    </row>
    <row r="20" spans="1:21" s="26" customFormat="1" ht="17.25" thickBot="1" x14ac:dyDescent="0.35">
      <c r="A20" s="78"/>
      <c r="B20" s="80"/>
      <c r="C20" s="29" t="s">
        <v>38</v>
      </c>
      <c r="D20" s="30">
        <f>2926+2723</f>
        <v>5649</v>
      </c>
      <c r="E20" s="34">
        <f>155.72+111.31</f>
        <v>267.02999999999997</v>
      </c>
      <c r="F20" s="30">
        <v>100</v>
      </c>
      <c r="G20" s="34">
        <f>155.72+111.31</f>
        <v>267.02999999999997</v>
      </c>
      <c r="H20" s="33">
        <v>0</v>
      </c>
      <c r="I20" s="31" t="s">
        <v>37</v>
      </c>
      <c r="J20" s="73"/>
      <c r="K20" s="76"/>
    </row>
    <row r="21" spans="1:21" ht="0" hidden="1" customHeight="1" x14ac:dyDescent="0.3">
      <c r="A21" s="78"/>
      <c r="B21" s="80"/>
      <c r="C21" s="10"/>
      <c r="D21" s="11"/>
      <c r="E21" s="22"/>
      <c r="F21" s="11"/>
      <c r="G21" s="22"/>
      <c r="H21" s="21"/>
      <c r="I21" s="12"/>
      <c r="J21" s="73"/>
      <c r="K21" s="76"/>
      <c r="M21" s="26"/>
      <c r="N21" s="26"/>
      <c r="O21" s="26"/>
      <c r="P21" s="26"/>
      <c r="Q21" s="26"/>
      <c r="R21" s="26"/>
      <c r="S21" s="26"/>
      <c r="T21" s="26"/>
      <c r="U21" s="26"/>
    </row>
    <row r="22" spans="1:21" ht="0" hidden="1" customHeight="1" x14ac:dyDescent="0.3">
      <c r="A22" s="78"/>
      <c r="B22" s="80"/>
      <c r="C22" s="10"/>
      <c r="D22" s="11"/>
      <c r="E22" s="22"/>
      <c r="F22" s="11"/>
      <c r="G22" s="22"/>
      <c r="H22" s="21"/>
      <c r="I22" s="12"/>
      <c r="J22" s="73"/>
      <c r="K22" s="76"/>
      <c r="M22" s="26"/>
      <c r="N22" s="26"/>
      <c r="O22" s="26"/>
      <c r="P22" s="26"/>
      <c r="Q22" s="26"/>
      <c r="R22" s="26"/>
      <c r="S22" s="26"/>
      <c r="T22" s="26"/>
      <c r="U22" s="26"/>
    </row>
    <row r="23" spans="1:21" ht="0" hidden="1" customHeight="1" x14ac:dyDescent="0.3">
      <c r="A23" s="78"/>
      <c r="B23" s="80"/>
      <c r="C23" s="10"/>
      <c r="D23" s="11"/>
      <c r="E23" s="22"/>
      <c r="F23" s="11"/>
      <c r="G23" s="22"/>
      <c r="H23" s="21"/>
      <c r="I23" s="12"/>
      <c r="J23" s="73"/>
      <c r="K23" s="7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0" hidden="1" customHeight="1" x14ac:dyDescent="0.3">
      <c r="A24" s="78"/>
      <c r="B24" s="80"/>
      <c r="C24" s="10"/>
      <c r="D24" s="11"/>
      <c r="E24" s="22"/>
      <c r="F24" s="11"/>
      <c r="G24" s="22"/>
      <c r="H24" s="21"/>
      <c r="I24" s="12"/>
      <c r="J24" s="73"/>
      <c r="K24" s="76"/>
      <c r="M24" s="26"/>
      <c r="N24" s="26"/>
      <c r="O24" s="26"/>
      <c r="P24" s="26"/>
      <c r="Q24" s="26"/>
      <c r="R24" s="26"/>
      <c r="S24" s="26"/>
      <c r="T24" s="26"/>
      <c r="U24" s="26"/>
    </row>
    <row r="25" spans="1:21" ht="0" hidden="1" customHeight="1" x14ac:dyDescent="0.3">
      <c r="A25" s="78"/>
      <c r="B25" s="80"/>
      <c r="C25" s="10"/>
      <c r="D25" s="11"/>
      <c r="E25" s="22"/>
      <c r="F25" s="11"/>
      <c r="G25" s="22"/>
      <c r="H25" s="21"/>
      <c r="I25" s="12"/>
      <c r="J25" s="73"/>
      <c r="K25" s="76"/>
      <c r="M25" s="26"/>
      <c r="N25" s="26"/>
      <c r="O25" s="26"/>
      <c r="P25" s="26"/>
      <c r="Q25" s="26"/>
      <c r="R25" s="26"/>
      <c r="S25" s="26"/>
      <c r="T25" s="26"/>
      <c r="U25" s="26"/>
    </row>
    <row r="26" spans="1:21" ht="0" hidden="1" customHeight="1" x14ac:dyDescent="0.3">
      <c r="A26" s="78"/>
      <c r="B26" s="80"/>
      <c r="C26" s="10"/>
      <c r="D26" s="11"/>
      <c r="E26" s="22"/>
      <c r="F26" s="11"/>
      <c r="G26" s="22"/>
      <c r="H26" s="21"/>
      <c r="I26" s="12"/>
      <c r="J26" s="73"/>
      <c r="K26" s="76"/>
      <c r="M26" s="26"/>
      <c r="N26" s="26"/>
      <c r="O26" s="26"/>
      <c r="P26" s="26"/>
      <c r="Q26" s="26"/>
      <c r="R26" s="26"/>
      <c r="S26" s="26"/>
      <c r="T26" s="26"/>
      <c r="U26" s="26"/>
    </row>
    <row r="27" spans="1:21" ht="0" hidden="1" customHeight="1" x14ac:dyDescent="0.3">
      <c r="A27" s="78"/>
      <c r="B27" s="80"/>
      <c r="C27" s="10"/>
      <c r="D27" s="11"/>
      <c r="E27" s="22"/>
      <c r="F27" s="11"/>
      <c r="G27" s="22"/>
      <c r="H27" s="21"/>
      <c r="I27" s="12"/>
      <c r="J27" s="73"/>
      <c r="K27" s="76"/>
      <c r="M27" s="26"/>
      <c r="N27" s="26"/>
      <c r="O27" s="26"/>
      <c r="P27" s="26"/>
      <c r="Q27" s="26"/>
      <c r="R27" s="26"/>
      <c r="S27" s="26"/>
      <c r="T27" s="26"/>
      <c r="U27" s="26"/>
    </row>
    <row r="28" spans="1:21" ht="0" hidden="1" customHeight="1" x14ac:dyDescent="0.3">
      <c r="A28" s="78"/>
      <c r="B28" s="80"/>
      <c r="C28" s="10"/>
      <c r="D28" s="11"/>
      <c r="E28" s="22"/>
      <c r="F28" s="11"/>
      <c r="G28" s="22"/>
      <c r="H28" s="21"/>
      <c r="I28" s="12"/>
      <c r="J28" s="73"/>
      <c r="K28" s="7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0" hidden="1" customHeight="1" x14ac:dyDescent="0.3">
      <c r="A29" s="78"/>
      <c r="B29" s="80"/>
      <c r="C29" s="10"/>
      <c r="D29" s="11"/>
      <c r="E29" s="22"/>
      <c r="F29" s="11"/>
      <c r="G29" s="22"/>
      <c r="H29" s="21"/>
      <c r="I29" s="12"/>
      <c r="J29" s="73"/>
      <c r="K29" s="7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0" hidden="1" customHeight="1" x14ac:dyDescent="0.3">
      <c r="A30" s="78"/>
      <c r="B30" s="80"/>
      <c r="C30" s="10"/>
      <c r="D30" s="11"/>
      <c r="E30" s="22"/>
      <c r="F30" s="11"/>
      <c r="G30" s="22"/>
      <c r="H30" s="21"/>
      <c r="I30" s="12"/>
      <c r="J30" s="73"/>
      <c r="K30" s="7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0" hidden="1" customHeight="1" x14ac:dyDescent="0.3">
      <c r="A31" s="78"/>
      <c r="B31" s="80"/>
      <c r="C31" s="10"/>
      <c r="D31" s="11"/>
      <c r="E31" s="22"/>
      <c r="F31" s="11"/>
      <c r="G31" s="22"/>
      <c r="H31" s="21"/>
      <c r="I31" s="12"/>
      <c r="J31" s="73"/>
      <c r="K31" s="7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0" hidden="1" customHeight="1" x14ac:dyDescent="0.3">
      <c r="A32" s="78"/>
      <c r="B32" s="80"/>
      <c r="C32" s="10"/>
      <c r="D32" s="11"/>
      <c r="E32" s="22"/>
      <c r="F32" s="11"/>
      <c r="G32" s="22"/>
      <c r="H32" s="21"/>
      <c r="I32" s="12"/>
      <c r="J32" s="73"/>
      <c r="K32" s="7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0" hidden="1" customHeight="1" x14ac:dyDescent="0.3">
      <c r="A33" s="78"/>
      <c r="B33" s="80"/>
      <c r="C33" s="10"/>
      <c r="D33" s="11"/>
      <c r="E33" s="22"/>
      <c r="F33" s="11"/>
      <c r="G33" s="22"/>
      <c r="H33" s="21"/>
      <c r="I33" s="12"/>
      <c r="J33" s="73"/>
      <c r="K33" s="7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0" hidden="1" customHeight="1" x14ac:dyDescent="0.3">
      <c r="A34" s="78"/>
      <c r="B34" s="80"/>
      <c r="C34" s="10"/>
      <c r="D34" s="11"/>
      <c r="E34" s="22"/>
      <c r="F34" s="11"/>
      <c r="G34" s="22"/>
      <c r="H34" s="21"/>
      <c r="I34" s="12"/>
      <c r="J34" s="73"/>
      <c r="K34" s="7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0" hidden="1" customHeight="1" x14ac:dyDescent="0.3">
      <c r="A35" s="78"/>
      <c r="B35" s="80"/>
      <c r="C35" s="10"/>
      <c r="D35" s="11"/>
      <c r="E35" s="22"/>
      <c r="F35" s="11"/>
      <c r="G35" s="22"/>
      <c r="H35" s="21"/>
      <c r="I35" s="12"/>
      <c r="J35" s="73"/>
      <c r="K35" s="7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0" hidden="1" customHeight="1" x14ac:dyDescent="0.3">
      <c r="A36" s="78"/>
      <c r="B36" s="80"/>
      <c r="C36" s="10"/>
      <c r="D36" s="11"/>
      <c r="E36" s="22"/>
      <c r="F36" s="11"/>
      <c r="G36" s="22"/>
      <c r="H36" s="21"/>
      <c r="I36" s="12"/>
      <c r="J36" s="73"/>
      <c r="K36" s="76"/>
      <c r="M36" s="26"/>
      <c r="N36" s="26"/>
      <c r="O36" s="26"/>
      <c r="P36" s="26"/>
      <c r="Q36" s="26"/>
      <c r="R36" s="26"/>
      <c r="S36" s="26"/>
      <c r="T36" s="26"/>
      <c r="U36" s="26"/>
    </row>
    <row r="37" spans="1:21" ht="0" hidden="1" customHeight="1" x14ac:dyDescent="0.3">
      <c r="A37" s="78"/>
      <c r="B37" s="80"/>
      <c r="C37" s="10"/>
      <c r="D37" s="11"/>
      <c r="E37" s="22"/>
      <c r="F37" s="11"/>
      <c r="G37" s="22"/>
      <c r="H37" s="21"/>
      <c r="I37" s="12"/>
      <c r="J37" s="73"/>
      <c r="K37" s="7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0" hidden="1" customHeight="1" x14ac:dyDescent="0.3">
      <c r="A38" s="78"/>
      <c r="B38" s="80"/>
      <c r="C38" s="10"/>
      <c r="D38" s="11"/>
      <c r="E38" s="22"/>
      <c r="F38" s="11"/>
      <c r="G38" s="22"/>
      <c r="H38" s="21"/>
      <c r="I38" s="12"/>
      <c r="J38" s="73"/>
      <c r="K38" s="76"/>
      <c r="M38" s="26"/>
      <c r="N38" s="26"/>
      <c r="O38" s="26"/>
      <c r="P38" s="26"/>
      <c r="Q38" s="26"/>
      <c r="R38" s="26"/>
      <c r="S38" s="26"/>
      <c r="T38" s="26"/>
      <c r="U38" s="26"/>
    </row>
    <row r="39" spans="1:21" ht="0" hidden="1" customHeight="1" x14ac:dyDescent="0.3">
      <c r="A39" s="78"/>
      <c r="B39" s="80"/>
      <c r="C39" s="10"/>
      <c r="D39" s="11"/>
      <c r="E39" s="22"/>
      <c r="F39" s="11"/>
      <c r="G39" s="22"/>
      <c r="H39" s="21"/>
      <c r="I39" s="12"/>
      <c r="J39" s="73"/>
      <c r="K39" s="76"/>
      <c r="M39" s="26"/>
      <c r="N39" s="26"/>
      <c r="O39" s="26"/>
      <c r="P39" s="26"/>
      <c r="Q39" s="26"/>
      <c r="R39" s="26"/>
      <c r="S39" s="26"/>
      <c r="T39" s="26"/>
      <c r="U39" s="26"/>
    </row>
    <row r="40" spans="1:21" ht="0" hidden="1" customHeight="1" thickBot="1" x14ac:dyDescent="0.35">
      <c r="A40" s="78"/>
      <c r="B40" s="80"/>
      <c r="C40" s="10"/>
      <c r="D40" s="11"/>
      <c r="E40" s="22"/>
      <c r="F40" s="11"/>
      <c r="G40" s="22"/>
      <c r="H40" s="21"/>
      <c r="I40" s="12"/>
      <c r="J40" s="74"/>
      <c r="K40" s="77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3">
      <c r="A41" s="78"/>
      <c r="B41" s="59" t="s">
        <v>18</v>
      </c>
      <c r="C41" s="59"/>
      <c r="D41" s="59"/>
      <c r="E41" s="59"/>
      <c r="F41" s="59"/>
      <c r="G41" s="59"/>
      <c r="H41" s="59"/>
      <c r="I41" s="59"/>
      <c r="J41" s="60" t="s">
        <v>19</v>
      </c>
      <c r="K41" s="61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3">
      <c r="A42" s="78"/>
      <c r="B42" s="13" t="s">
        <v>20</v>
      </c>
      <c r="C42" s="64" t="s">
        <v>23</v>
      </c>
      <c r="D42" s="65"/>
      <c r="E42" s="66"/>
      <c r="F42" s="67" t="s">
        <v>24</v>
      </c>
      <c r="G42" s="68"/>
      <c r="H42" s="68"/>
      <c r="I42" s="69"/>
      <c r="J42" s="62"/>
      <c r="K42" s="63"/>
      <c r="M42" s="26"/>
      <c r="N42" s="26"/>
      <c r="O42" s="26"/>
      <c r="P42" s="26"/>
      <c r="Q42" s="26"/>
      <c r="R42" s="26"/>
      <c r="S42" s="26"/>
      <c r="T42" s="26"/>
      <c r="U42" s="26"/>
    </row>
    <row r="43" spans="1:21" ht="24.75" thickBot="1" x14ac:dyDescent="0.35">
      <c r="A43" s="79"/>
      <c r="B43" s="32" t="s">
        <v>46</v>
      </c>
      <c r="C43" s="54" t="s">
        <v>43</v>
      </c>
      <c r="D43" s="55"/>
      <c r="E43" s="56"/>
      <c r="F43" s="54" t="s">
        <v>43</v>
      </c>
      <c r="G43" s="55"/>
      <c r="H43" s="55"/>
      <c r="I43" s="56"/>
      <c r="J43" s="57" t="s">
        <v>31</v>
      </c>
      <c r="K43" s="58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3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M44" s="26"/>
      <c r="N44" s="26"/>
      <c r="O44" s="26"/>
      <c r="P44" s="26"/>
      <c r="Q44" s="26"/>
      <c r="R44" s="26"/>
      <c r="S44" s="26"/>
      <c r="T44" s="26"/>
      <c r="U44" s="26"/>
    </row>
    <row r="45" spans="1:21" x14ac:dyDescent="0.3">
      <c r="A45" s="15" t="s">
        <v>21</v>
      </c>
      <c r="B45" t="s">
        <v>22</v>
      </c>
    </row>
    <row r="46" spans="1:21" x14ac:dyDescent="0.3">
      <c r="A46" s="16" t="s">
        <v>31</v>
      </c>
    </row>
    <row r="47" spans="1:21" x14ac:dyDescent="0.3">
      <c r="A47" s="17"/>
      <c r="B47" s="16"/>
      <c r="C47" s="18"/>
      <c r="D47" s="18"/>
      <c r="E47" s="18"/>
      <c r="F47" s="18"/>
      <c r="G47" s="18"/>
      <c r="H47" s="18"/>
      <c r="I47" s="18"/>
      <c r="J47" s="18"/>
      <c r="K47" s="18"/>
    </row>
    <row r="48" spans="1:21" x14ac:dyDescent="0.3">
      <c r="A48" s="17"/>
      <c r="C48" s="19"/>
      <c r="D48" s="19"/>
      <c r="E48" s="19"/>
      <c r="F48" s="19"/>
      <c r="G48" s="19"/>
      <c r="H48" s="19"/>
      <c r="I48" s="19"/>
      <c r="J48" s="19"/>
      <c r="K48" s="19"/>
    </row>
    <row r="49" spans="1:11" x14ac:dyDescent="0.3">
      <c r="A49" s="17"/>
      <c r="C49" s="19"/>
      <c r="D49" s="19"/>
      <c r="E49" s="19"/>
      <c r="F49" s="19"/>
      <c r="G49" s="19"/>
      <c r="H49" s="19"/>
      <c r="I49" s="19"/>
      <c r="J49" s="19"/>
      <c r="K49" s="19"/>
    </row>
    <row r="50" spans="1:11" x14ac:dyDescent="0.3">
      <c r="A50" s="17"/>
      <c r="C50" s="19"/>
      <c r="D50" s="19"/>
      <c r="E50" s="19"/>
      <c r="F50" s="19"/>
      <c r="G50" s="19"/>
      <c r="H50" s="19"/>
      <c r="I50" s="19"/>
      <c r="J50" s="19"/>
      <c r="K50" s="19"/>
    </row>
    <row r="51" spans="1:11" x14ac:dyDescent="0.3">
      <c r="A51" s="17"/>
      <c r="C51" s="19"/>
      <c r="D51" s="19"/>
      <c r="E51" s="19"/>
      <c r="F51" s="19"/>
      <c r="G51" s="19"/>
      <c r="H51" s="19"/>
      <c r="I51" s="19"/>
      <c r="J51" s="19"/>
      <c r="K51" s="19"/>
    </row>
    <row r="52" spans="1:11" x14ac:dyDescent="0.3">
      <c r="A52" s="20"/>
      <c r="C52" s="19"/>
      <c r="D52" s="19"/>
      <c r="E52" s="19"/>
      <c r="F52" s="19"/>
      <c r="G52" s="19"/>
      <c r="H52" s="19"/>
      <c r="I52" s="19"/>
      <c r="J52" s="19"/>
      <c r="K52" s="19"/>
    </row>
  </sheetData>
  <mergeCells count="27">
    <mergeCell ref="A1:K1"/>
    <mergeCell ref="D7:H7"/>
    <mergeCell ref="C43:E43"/>
    <mergeCell ref="F43:I43"/>
    <mergeCell ref="J43:K43"/>
    <mergeCell ref="B41:I41"/>
    <mergeCell ref="J41:K42"/>
    <mergeCell ref="C42:E42"/>
    <mergeCell ref="F42:I42"/>
    <mergeCell ref="A10:C10"/>
    <mergeCell ref="J10:J40"/>
    <mergeCell ref="K10:K40"/>
    <mergeCell ref="A11:A43"/>
    <mergeCell ref="B11:B40"/>
    <mergeCell ref="G8:H8"/>
    <mergeCell ref="A8:A9"/>
    <mergeCell ref="B8:B9"/>
    <mergeCell ref="C8:C9"/>
    <mergeCell ref="D8:D9"/>
    <mergeCell ref="E8:E9"/>
    <mergeCell ref="F8:F9"/>
    <mergeCell ref="I8:I9"/>
    <mergeCell ref="J8:J9"/>
    <mergeCell ref="K8:K9"/>
    <mergeCell ref="I3:J3"/>
    <mergeCell ref="I4:J4"/>
    <mergeCell ref="I5:J5"/>
  </mergeCells>
  <phoneticPr fontId="2" type="noConversion"/>
  <pageMargins left="0.27559055118110237" right="0.27559055118110237" top="0.47244094488188981" bottom="0.4724409448818898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산물매각 예정조서</vt:lpstr>
      <vt:lpstr>'산물매각 예정조서'!Print_Area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yhm</dc:creator>
  <cp:lastModifiedBy>Forest_user</cp:lastModifiedBy>
  <cp:lastPrinted>2020-11-25T02:12:43Z</cp:lastPrinted>
  <dcterms:created xsi:type="dcterms:W3CDTF">2013-10-21T02:13:08Z</dcterms:created>
  <dcterms:modified xsi:type="dcterms:W3CDTF">2023-01-31T09:42:50Z</dcterms:modified>
</cp:coreProperties>
</file>